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<sst xmlns="http://schemas.openxmlformats.org/spreadsheetml/2006/main" count="936" uniqueCount="68">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</sst>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7" sqref="B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11385.4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15011.9</v>
      </c>
      <c r="C8" s="40">
        <v>105350.8</v>
      </c>
      <c r="D8" s="43">
        <v>10337.3</v>
      </c>
      <c r="E8" s="55">
        <v>4674.6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103578.2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15078.7</v>
      </c>
      <c r="AG9" s="50">
        <f>AG10+AG15+AG24+AG33+AG47+AG52+AG54+AG61+AG62+AG71+AG72+AG76+AG88+AG81+AG83+AG82+AG69+AG89+AG91+AG90+AG70+AG40+AG92</f>
        <v>154666.49999999997</v>
      </c>
      <c r="AH9" s="49"/>
      <c r="AI9" s="49"/>
    </row>
    <row r="10" spans="1:33" ht="15.75">
      <c r="A10" s="4" t="s">
        <v>4</v>
      </c>
      <c r="B10" s="22">
        <v>4600</v>
      </c>
      <c r="C10" s="22">
        <v>3442.2</v>
      </c>
      <c r="D10" s="22">
        <v>24</v>
      </c>
      <c r="E10" s="22">
        <v>92.6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116.6</v>
      </c>
      <c r="AG10" s="27">
        <f>B10+C10-AF10</f>
        <v>7925.599999999999</v>
      </c>
    </row>
    <row r="11" spans="1:33" ht="15.75">
      <c r="A11" s="3" t="s">
        <v>5</v>
      </c>
      <c r="B11" s="22">
        <v>3964.9</v>
      </c>
      <c r="C11" s="22">
        <v>2210.3</v>
      </c>
      <c r="D11" s="22">
        <v>24</v>
      </c>
      <c r="E11" s="22">
        <v>2.5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26.5</v>
      </c>
      <c r="AG11" s="27">
        <f>B11+C11-AF11</f>
        <v>6148.700000000001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256.20000000000005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559.1999999999999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90.1</v>
      </c>
      <c r="AG14" s="27">
        <f>AG10-AG11-AG12-AG13</f>
        <v>1520.6999999999987</v>
      </c>
    </row>
    <row r="15" spans="1:33" ht="15" customHeight="1">
      <c r="A15" s="4" t="s">
        <v>6</v>
      </c>
      <c r="B15" s="22">
        <v>16802</v>
      </c>
      <c r="C15" s="22">
        <v>24642.7</v>
      </c>
      <c r="D15" s="44">
        <v>22.2</v>
      </c>
      <c r="E15" s="44">
        <v>199.3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221.5</v>
      </c>
      <c r="AG15" s="27">
        <f aca="true" t="shared" si="3" ref="AG15:AG31">B15+C15-AF15</f>
        <v>41223.2</v>
      </c>
    </row>
    <row r="16" spans="1:34" s="70" customFormat="1" ht="15" customHeight="1">
      <c r="A16" s="65" t="s">
        <v>46</v>
      </c>
      <c r="B16" s="66">
        <v>6851.8</v>
      </c>
      <c r="C16" s="66">
        <v>12937.3</v>
      </c>
      <c r="D16" s="67"/>
      <c r="E16" s="67">
        <v>10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</v>
      </c>
      <c r="AG16" s="71">
        <f t="shared" si="3"/>
        <v>19779.1</v>
      </c>
      <c r="AH16" s="75"/>
    </row>
    <row r="17" spans="1:34" ht="15.75">
      <c r="A17" s="3" t="s">
        <v>5</v>
      </c>
      <c r="B17" s="22">
        <v>13092.8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122.60000000000001</v>
      </c>
      <c r="AG17" s="27">
        <f t="shared" si="3"/>
        <v>15576.699999999999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4682.7</v>
      </c>
    </row>
    <row r="20" spans="1:33" ht="15.75">
      <c r="A20" s="3" t="s">
        <v>2</v>
      </c>
      <c r="B20" s="22">
        <v>615.8</v>
      </c>
      <c r="C20" s="22">
        <v>14076.1</v>
      </c>
      <c r="D20" s="22"/>
      <c r="E20" s="22">
        <v>4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</v>
      </c>
      <c r="AG20" s="27">
        <f t="shared" si="3"/>
        <v>14687.9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52.2</v>
      </c>
      <c r="AG21" s="27">
        <f t="shared" si="3"/>
        <v>1500.7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1227.2000000000007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42.7</v>
      </c>
      <c r="AG23" s="27">
        <f t="shared" si="3"/>
        <v>4757.800000000002</v>
      </c>
    </row>
    <row r="24" spans="1:33" ht="15" customHeight="1">
      <c r="A24" s="4" t="s">
        <v>7</v>
      </c>
      <c r="B24" s="22">
        <v>21964.7</v>
      </c>
      <c r="C24" s="22">
        <v>7355.2</v>
      </c>
      <c r="D24" s="22">
        <v>84.8</v>
      </c>
      <c r="E24" s="22">
        <v>3.2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88</v>
      </c>
      <c r="AG24" s="27">
        <f t="shared" si="3"/>
        <v>29231.9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56.8</v>
      </c>
      <c r="AG25" s="71">
        <f t="shared" si="3"/>
        <v>21243.9</v>
      </c>
      <c r="AH25" s="75"/>
    </row>
    <row r="26" spans="1:34" ht="15.75">
      <c r="A26" s="3" t="s">
        <v>5</v>
      </c>
      <c r="B26" s="22">
        <v>16520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16615.7</v>
      </c>
      <c r="AH26" s="6"/>
    </row>
    <row r="27" spans="1:33" ht="15.75">
      <c r="A27" s="3" t="s">
        <v>3</v>
      </c>
      <c r="B27" s="22">
        <v>1737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4.1</v>
      </c>
      <c r="AG27" s="27">
        <f t="shared" si="3"/>
        <v>3758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</v>
      </c>
      <c r="AG28" s="27">
        <f t="shared" si="3"/>
        <v>371.29999999999995</v>
      </c>
    </row>
    <row r="29" spans="1:33" ht="15.75">
      <c r="A29" s="3" t="s">
        <v>2</v>
      </c>
      <c r="B29" s="22">
        <v>1222.8</v>
      </c>
      <c r="C29" s="22">
        <v>1715.7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2938.5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2016.000000000001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60.900000000000006</v>
      </c>
      <c r="AG32" s="27">
        <f>AG24-AG26-AG27-AG28-AG29-AG30-AG31</f>
        <v>5367.300000000001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</v>
      </c>
      <c r="AG33" s="27">
        <f aca="true" t="shared" si="6" ref="AG33:AG38">B33+C33-AF33</f>
        <v>3806.8999999999996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</v>
      </c>
      <c r="AG34" s="27">
        <f t="shared" si="6"/>
        <v>182.4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51.399999999999636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714.9000000000001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34.1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88.10000000000008</v>
      </c>
    </row>
    <row r="47" spans="1:33" ht="17.25" customHeight="1">
      <c r="A47" s="4" t="s">
        <v>15</v>
      </c>
      <c r="B47" s="36">
        <v>769</v>
      </c>
      <c r="C47" s="22">
        <v>1081.8</v>
      </c>
      <c r="D47" s="22">
        <v>6.7</v>
      </c>
      <c r="E47" s="28">
        <v>19.1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25.8</v>
      </c>
      <c r="AG47" s="27">
        <f>B47+C47-AF47</f>
        <v>1825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39.4</v>
      </c>
    </row>
    <row r="49" spans="1:33" ht="15.75">
      <c r="A49" s="3" t="s">
        <v>17</v>
      </c>
      <c r="B49" s="22">
        <v>621.5</v>
      </c>
      <c r="C49" s="22">
        <v>538.4</v>
      </c>
      <c r="D49" s="22"/>
      <c r="E49" s="22">
        <v>3.6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3.6</v>
      </c>
      <c r="AG49" s="27">
        <f>B49+C49-AF49</f>
        <v>1156.3000000000002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147.5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22.200000000000003</v>
      </c>
      <c r="AG51" s="27">
        <f>AG47-AG49-AG48</f>
        <v>629.2999999999998</v>
      </c>
    </row>
    <row r="52" spans="1:33" ht="15" customHeight="1">
      <c r="A52" s="4" t="s">
        <v>0</v>
      </c>
      <c r="B52" s="22">
        <v>4213.9</v>
      </c>
      <c r="C52" s="22">
        <v>5313</v>
      </c>
      <c r="D52" s="22">
        <v>1678.2</v>
      </c>
      <c r="E52" s="22">
        <v>1087.5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2765.7</v>
      </c>
      <c r="AG52" s="27">
        <f aca="true" t="shared" si="12" ref="AG52:AG59">B52+C52-AF52</f>
        <v>6761.2</v>
      </c>
    </row>
    <row r="53" spans="1:33" ht="15" customHeight="1">
      <c r="A53" s="3" t="s">
        <v>2</v>
      </c>
      <c r="B53" s="22">
        <v>369.5</v>
      </c>
      <c r="C53" s="22">
        <v>87.1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456.6</v>
      </c>
    </row>
    <row r="54" spans="1:34" ht="15" customHeight="1">
      <c r="A54" s="4" t="s">
        <v>9</v>
      </c>
      <c r="B54" s="44">
        <f>2814.3-426</f>
        <v>2388.3</v>
      </c>
      <c r="C54" s="22">
        <v>2405</v>
      </c>
      <c r="D54" s="22"/>
      <c r="E54" s="22">
        <v>119.8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119.8</v>
      </c>
      <c r="AG54" s="22">
        <f t="shared" si="12"/>
        <v>4673.5</v>
      </c>
      <c r="AH54" s="6"/>
    </row>
    <row r="55" spans="1:34" ht="15.75">
      <c r="A55" s="3" t="s">
        <v>5</v>
      </c>
      <c r="B55" s="22">
        <f>1798.3+172</f>
        <v>1970.3</v>
      </c>
      <c r="C55" s="22">
        <v>388</v>
      </c>
      <c r="D55" s="22"/>
      <c r="E55" s="22">
        <v>119.6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119.6</v>
      </c>
      <c r="AG55" s="22">
        <f t="shared" si="12"/>
        <v>2238.7000000000003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0.2</v>
      </c>
      <c r="AG57" s="22">
        <f t="shared" si="12"/>
        <v>633.3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394.5000000000002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2.831068712794149E-15</v>
      </c>
      <c r="AG60" s="22">
        <f>AG54-AG55-AG57-AG59-AG56-AG58</f>
        <v>1801.4999999999998</v>
      </c>
    </row>
    <row r="61" spans="1:33" ht="15" customHeight="1">
      <c r="A61" s="4" t="s">
        <v>10</v>
      </c>
      <c r="B61" s="22">
        <v>44.4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13.7</v>
      </c>
      <c r="AG61" s="22">
        <f aca="true" t="shared" si="15" ref="AG61:AG67">B61+C61-AF61</f>
        <v>99.39999999999999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2798.2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888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222.29999999999998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1529.6</v>
      </c>
    </row>
    <row r="69" spans="1:33" ht="31.5">
      <c r="A69" s="4" t="s">
        <v>32</v>
      </c>
      <c r="B69" s="22">
        <v>86.6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117.6</v>
      </c>
      <c r="AG69" s="30">
        <f aca="true" t="shared" si="17" ref="AG69:AG92">B69+C69-AF69</f>
        <v>615.4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759.4</v>
      </c>
      <c r="C72" s="22">
        <v>3243.7</v>
      </c>
      <c r="D72" s="22"/>
      <c r="E72" s="22">
        <v>51.9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51.9</v>
      </c>
      <c r="AG72" s="30">
        <f t="shared" si="17"/>
        <v>3951.2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22.2</v>
      </c>
      <c r="AG74" s="30">
        <f t="shared" si="17"/>
        <v>375.7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491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73.2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2479.6</v>
      </c>
      <c r="C89" s="22">
        <v>4644.6</v>
      </c>
      <c r="D89" s="22"/>
      <c r="E89" s="22">
        <v>1169.6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1169.6</v>
      </c>
      <c r="AG89" s="22">
        <f t="shared" si="17"/>
        <v>5954.6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v>44751.3</v>
      </c>
      <c r="C92" s="22">
        <v>7303.2</v>
      </c>
      <c r="D92" s="22">
        <v>8575.2</v>
      </c>
      <c r="E92" s="22">
        <v>1811.3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10386.5</v>
      </c>
      <c r="AG92" s="22">
        <f t="shared" si="17"/>
        <v>41668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103578.2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15078.7</v>
      </c>
      <c r="AG94" s="58">
        <f>AG10+AG15+AG24+AG33+AG47+AG52+AG54+AG61+AG62+AG69+AG71+AG72+AG76+AG81+AG82+AG83+AG88+AG89+AG90+AG91+AG70+AG40+AG92</f>
        <v>154666.49999999997</v>
      </c>
    </row>
    <row r="95" spans="1:33" ht="15.75">
      <c r="A95" s="3" t="s">
        <v>5</v>
      </c>
      <c r="B95" s="22">
        <f aca="true" t="shared" si="19" ref="B95:AD95">B11+B17+B26+B34+B55+B63+B73+B41+B77+B48</f>
        <v>36936.7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270.7</v>
      </c>
      <c r="AG95" s="27">
        <f>B95+C95-AF95</f>
        <v>42353.8</v>
      </c>
    </row>
    <row r="96" spans="1:33" ht="15.75">
      <c r="A96" s="3" t="s">
        <v>2</v>
      </c>
      <c r="B96" s="22">
        <f aca="true" t="shared" si="20" ref="B96:AD96">B12+B20+B29+B36+B57+B66+B44+B80+B74+B53</f>
        <v>2383.5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26.4</v>
      </c>
      <c r="AG96" s="27">
        <f>B96+C96-AF96</f>
        <v>19782.1</v>
      </c>
    </row>
    <row r="97" spans="1:33" ht="15.75">
      <c r="A97" s="3" t="s">
        <v>3</v>
      </c>
      <c r="B97" s="22">
        <f aca="true" t="shared" si="21" ref="B97:AA97">B18+B27+B42+B64+B78</f>
        <v>1737.8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4.1</v>
      </c>
      <c r="AG97" s="27">
        <f>B97+C97-AF97</f>
        <v>3797.9999999999995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</v>
      </c>
      <c r="AG98" s="27">
        <f>B98+C98-AF98</f>
        <v>5160.7</v>
      </c>
    </row>
    <row r="99" spans="1:33" ht="15.75">
      <c r="A99" s="3" t="s">
        <v>17</v>
      </c>
      <c r="B99" s="22">
        <f aca="true" t="shared" si="23" ref="B99:X99">B21+B30+B49+B37+B58+B13+B75+B67</f>
        <v>1656.3000000000002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55.800000000000004</v>
      </c>
      <c r="AG99" s="27">
        <f>B99+C99-AF99</f>
        <v>6738.2</v>
      </c>
    </row>
    <row r="100" spans="1:33" ht="12.75">
      <c r="A100" s="1" t="s">
        <v>41</v>
      </c>
      <c r="B100" s="2">
        <f aca="true" t="shared" si="25" ref="B100:AD100">B94-B95-B96-B97-B98-B99</f>
        <v>59467.49999999999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14698.7</v>
      </c>
      <c r="AG100" s="2">
        <f>AG94-AG95-AG96-AG97-AG98-AG99</f>
        <v>76833.69999999998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2016-08-02T09:20:38Z</cp:lastPrinted>
  <dcterms:created xsi:type="dcterms:W3CDTF">2002-11-05T08:53:00Z</dcterms:created>
  <dcterms:modified xsi:type="dcterms:W3CDTF">2016-08-03T05:07:00Z</dcterms:modified>
  <cp:category/>
  <cp:version/>
  <cp:contentType/>
  <cp:contentStatus/>
</cp:coreProperties>
</file>